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استهلاک ماده ۱۴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ahoma"/>
      <b val="1"/>
      <color rgb="001E293B"/>
      <sz val="14"/>
    </font>
    <font>
      <name val="Tahoma"/>
      <b val="1"/>
      <color rgb="00FFFFFF"/>
      <sz val="11"/>
    </font>
    <font>
      <name val="Tahoma"/>
      <color rgb="001E293B"/>
      <sz val="10"/>
    </font>
    <font>
      <name val="Tahoma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EF08A"/>
        <bgColor rgb="00FEF08A"/>
      </patternFill>
    </fill>
    <fill>
      <patternFill patternType="solid">
        <fgColor rgb="001E293B"/>
        <bgColor rgb="001E293B"/>
      </patternFill>
    </fill>
    <fill>
      <patternFill patternType="solid">
        <fgColor rgb="00FEF9C3"/>
        <b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4" borderId="1" pivotButton="0" quotePrefix="0" xfId="0"/>
    <xf numFmtId="3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1" workbookViewId="0">
      <selection activeCell="A1" sqref="A1"/>
    </sheetView>
  </sheetViews>
  <sheetFormatPr baseColWidth="8" defaultRowHeight="15"/>
  <cols>
    <col width="96" customWidth="1" min="1" max="1"/>
    <col width="31" customWidth="1" min="2" max="2"/>
    <col width="18" customWidth="1" min="3" max="3"/>
    <col width="15" customWidth="1" min="4" max="4"/>
    <col width="31" customWidth="1" min="5" max="5"/>
    <col width="15" customWidth="1" min="6" max="6"/>
    <col width="22" customWidth="1" min="7" max="7"/>
    <col width="28" customWidth="1" min="8" max="8"/>
    <col width="31" customWidth="1" min="9" max="9"/>
  </cols>
  <sheetData>
    <row r="1">
      <c r="A1" s="1" t="inlineStr">
        <is>
          <t>جدول محاسبه استهلاک دارایی‌های ثابت مشهود (ماده ۱۴۹ قانون مالیات‌های مستقیم) — نرم‌افزار هوش</t>
        </is>
      </c>
    </row>
    <row r="2"/>
    <row r="3">
      <c r="A3" s="2" t="inlineStr">
        <is>
          <t>ردیف</t>
        </is>
      </c>
      <c r="B3" s="2" t="inlineStr">
        <is>
          <t>شرح دارایی</t>
        </is>
      </c>
      <c r="C3" s="2" t="inlineStr">
        <is>
          <t>گروه دارایی</t>
        </is>
      </c>
      <c r="D3" s="2" t="inlineStr">
        <is>
          <t>تاریخ تحصیل</t>
        </is>
      </c>
      <c r="E3" s="2" t="inlineStr">
        <is>
          <t>بهای تمام شده تاریخی (ریال)</t>
        </is>
      </c>
      <c r="F3" s="2" t="inlineStr">
        <is>
          <t>روش استهلاک</t>
        </is>
      </c>
      <c r="G3" s="2" t="inlineStr">
        <is>
          <t>نرخ یا مدت استهلاک</t>
        </is>
      </c>
      <c r="H3" s="2" t="inlineStr">
        <is>
          <t>استهلاک دوره جاری (ریال)</t>
        </is>
      </c>
      <c r="I3" s="2" t="inlineStr">
        <is>
          <t>ارزش دفتری باقیمانده (ریال)</t>
        </is>
      </c>
    </row>
    <row r="4">
      <c r="A4" s="3" t="inlineStr">
        <is>
          <t>۱</t>
        </is>
      </c>
      <c r="B4" s="4" t="inlineStr">
        <is>
          <t>ساختمان مرکزی شرکت</t>
        </is>
      </c>
      <c r="C4" s="4" t="inlineStr">
        <is>
          <t>ساختمان</t>
        </is>
      </c>
      <c r="D4" s="3" t="inlineStr">
        <is>
          <t>۱۴۰۱/۰۱/۱۵</t>
        </is>
      </c>
      <c r="E4" s="5" t="n">
        <v>12000000000</v>
      </c>
      <c r="F4" s="3" t="inlineStr">
        <is>
          <t>مستقیم</t>
        </is>
      </c>
      <c r="G4" s="3" t="inlineStr">
        <is>
          <t>۲۵ سال (۴%)</t>
        </is>
      </c>
      <c r="H4" s="5">
        <f>E4*0.04</f>
        <v/>
      </c>
      <c r="I4" s="5">
        <f>E4-H4</f>
        <v/>
      </c>
    </row>
    <row r="5">
      <c r="A5" s="3" t="inlineStr">
        <is>
          <t>۲</t>
        </is>
      </c>
      <c r="B5" s="4" t="inlineStr">
        <is>
          <t>ماشین‌آلات و خط بسته‌بندی</t>
        </is>
      </c>
      <c r="C5" s="4" t="inlineStr">
        <is>
          <t>ماشین‌آلات</t>
        </is>
      </c>
      <c r="D5" s="3" t="inlineStr">
        <is>
          <t>۱۴۰۲/۰۳/۱۰</t>
        </is>
      </c>
      <c r="E5" s="5" t="n">
        <v>4500000000</v>
      </c>
      <c r="F5" s="3" t="inlineStr">
        <is>
          <t>نزولی</t>
        </is>
      </c>
      <c r="G5" s="3" t="inlineStr">
        <is>
          <t>۲۰ درصد</t>
        </is>
      </c>
      <c r="H5" s="5">
        <f>E5*0.20</f>
        <v/>
      </c>
      <c r="I5" s="5">
        <f>E5-H5</f>
        <v/>
      </c>
    </row>
    <row r="6">
      <c r="A6" s="3" t="inlineStr">
        <is>
          <t>۳</t>
        </is>
      </c>
      <c r="B6" s="4" t="inlineStr">
        <is>
          <t>وانت نیسان حمل بار</t>
        </is>
      </c>
      <c r="C6" s="4" t="inlineStr">
        <is>
          <t>وسایط نقلیه</t>
        </is>
      </c>
      <c r="D6" s="3" t="inlineStr">
        <is>
          <t>۱۴۰۳/۰۶/۰۱</t>
        </is>
      </c>
      <c r="E6" s="5" t="n">
        <v>850000000</v>
      </c>
      <c r="F6" s="3" t="inlineStr">
        <is>
          <t>نزولی</t>
        </is>
      </c>
      <c r="G6" s="3" t="inlineStr">
        <is>
          <t>۲۵ درصد</t>
        </is>
      </c>
      <c r="H6" s="5">
        <f>E6*0.25</f>
        <v/>
      </c>
      <c r="I6" s="5">
        <f>E6-H6</f>
        <v/>
      </c>
    </row>
    <row r="7">
      <c r="A7" s="3" t="inlineStr">
        <is>
          <t>۴</t>
        </is>
      </c>
      <c r="B7" s="4" t="inlineStr">
        <is>
          <t>سرور مرکزی و تجهیزات شبکه</t>
        </is>
      </c>
      <c r="C7" s="4" t="inlineStr">
        <is>
          <t>تجهیزات رایانه</t>
        </is>
      </c>
      <c r="D7" s="3" t="inlineStr">
        <is>
          <t>۱۴۰۴/۰۲/۲۰</t>
        </is>
      </c>
      <c r="E7" s="5" t="n">
        <v>650000000</v>
      </c>
      <c r="F7" s="3" t="inlineStr">
        <is>
          <t>مستقیم</t>
        </is>
      </c>
      <c r="G7" s="3" t="inlineStr">
        <is>
          <t>۳ سال (۳۳.۳%)</t>
        </is>
      </c>
      <c r="H7" s="5">
        <f>E7*0.3333</f>
        <v/>
      </c>
      <c r="I7" s="5">
        <f>E7-H7</f>
        <v/>
      </c>
    </row>
    <row r="8">
      <c r="A8" s="3" t="inlineStr">
        <is>
          <t>۵</t>
        </is>
      </c>
      <c r="B8" s="4" t="inlineStr">
        <is>
          <t>اثاثه و میزهای اداری مدیریت</t>
        </is>
      </c>
      <c r="C8" s="4" t="inlineStr">
        <is>
          <t>اثاثه اداری</t>
        </is>
      </c>
      <c r="D8" s="3" t="inlineStr">
        <is>
          <t>۱۴۰۳/۱۰/۱۱</t>
        </is>
      </c>
      <c r="E8" s="5" t="n">
        <v>240000000</v>
      </c>
      <c r="F8" s="3" t="inlineStr">
        <is>
          <t>مستقیم</t>
        </is>
      </c>
      <c r="G8" s="3" t="inlineStr">
        <is>
          <t>۱۰ سال (۱۰%)</t>
        </is>
      </c>
      <c r="H8" s="5">
        <f>E8*0.10</f>
        <v/>
      </c>
      <c r="I8" s="5">
        <f>E8-H8</f>
        <v/>
      </c>
    </row>
    <row r="9">
      <c r="A9" s="6" t="n"/>
      <c r="B9" s="7" t="inlineStr">
        <is>
          <t>جمع کل دارایی‌ها و استهلاک:</t>
        </is>
      </c>
      <c r="C9" s="6" t="n"/>
      <c r="D9" s="6" t="n"/>
      <c r="E9" s="8">
        <f>SUM(E4:E8)</f>
        <v/>
      </c>
      <c r="F9" s="6" t="n"/>
      <c r="G9" s="6" t="n"/>
      <c r="H9" s="8">
        <f>SUM(H4:H8)</f>
        <v/>
      </c>
      <c r="I9" s="8">
        <f>SUM(I4:I8)</f>
        <v/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2026-10-19T18:05:57+00:00Z</dcterms:created>
  <dcterms:modified xmlns:dcterms="http://purl.org/dc/terms/" xmlns:xsi="http://www.w3.org/2001/XMLSchema-instance" xsi:type="dcterms:W3CDTF">2026-10-19T18:05:57+00:00Z</dcterms:modified>
</cp:coreProperties>
</file>